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7635" windowHeight="3660" tabRatio="672"/>
  </bookViews>
  <sheets>
    <sheet name="Годовой" sheetId="62" r:id="rId1"/>
  </sheets>
  <calcPr calcId="125725"/>
</workbook>
</file>

<file path=xl/calcChain.xml><?xml version="1.0" encoding="utf-8"?>
<calcChain xmlns="http://schemas.openxmlformats.org/spreadsheetml/2006/main">
  <c r="C37" i="62"/>
  <c r="C30"/>
  <c r="C17"/>
  <c r="C11" s="1"/>
  <c r="D11" s="1"/>
  <c r="B57"/>
  <c r="D55"/>
  <c r="D56"/>
  <c r="D54"/>
  <c r="D7"/>
  <c r="D8"/>
  <c r="D9"/>
  <c r="D10"/>
  <c r="D6"/>
  <c r="C57" l="1"/>
  <c r="D57" l="1"/>
</calcChain>
</file>

<file path=xl/sharedStrings.xml><?xml version="1.0" encoding="utf-8"?>
<sst xmlns="http://schemas.openxmlformats.org/spreadsheetml/2006/main" count="59" uniqueCount="54">
  <si>
    <t>обслуживаемая площадь, кв.м</t>
  </si>
  <si>
    <t>Статьи расходов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</si>
  <si>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</si>
  <si>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</si>
  <si>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</si>
  <si>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</si>
  <si>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</si>
  <si>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</si>
  <si>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</si>
  <si>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</si>
  <si>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</si>
  <si>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</si>
  <si>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</si>
  <si>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>в т.ч.пользование ТС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</si>
  <si>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</si>
  <si>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</si>
  <si>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</si>
  <si>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</si>
  <si>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</si>
  <si>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</si>
  <si>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</si>
  <si>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</si>
  <si>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</si>
  <si>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</si>
  <si>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</si>
  <si>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</si>
  <si>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</si>
  <si>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</si>
  <si>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</si>
  <si>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</si>
  <si>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</si>
  <si>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8 ТО лифта</t>
  </si>
  <si>
    <t>9 ТО котельной</t>
  </si>
  <si>
    <t>ИТОГО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</si>
  <si>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</si>
  <si>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</si>
  <si>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</si>
  <si>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</si>
  <si>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</si>
  <si>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</si>
  <si>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</si>
  <si>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</si>
  <si>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</si>
  <si>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</si>
  <si>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</si>
  <si>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</si>
  <si>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</si>
  <si>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</si>
  <si>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6.18 Дератизация, дезинфекция, дезинсекция</t>
  </si>
  <si>
    <t>Затраты, руб.</t>
  </si>
  <si>
    <t>Начислено, руб.</t>
  </si>
  <si>
    <t>Разница, руб.</t>
  </si>
  <si>
    <t>г. Оренбург, ул. Гаранькина, 23</t>
  </si>
  <si>
    <t>Отчет о доходах и расходах по содержанию и текущему ремонту жилищного фонда ООО "УК Новый Город" за 2015 год по дому № 23, ул. Гаранькина, г. Оренбурга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</si>
</sst>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NumberFormat="1" applyFont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2" borderId="1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>
      <selection activeCell="G14" sqref="G14"/>
    </sheetView>
  </sheetViews>
  <sheetFormatPr defaultRowHeight="15"/>
  <cols>
    <col min="1" max="1" width="47.85546875" style="5" customWidth="1"/>
    <col min="2" max="2" width="16" style="18" customWidth="1"/>
    <col min="3" max="3" width="16.140625" style="18" customWidth="1"/>
    <col min="4" max="4" width="13.42578125" style="18" customWidth="1"/>
    <col min="5" max="21" width="9.140625" style="4"/>
  </cols>
  <sheetData>
    <row r="1" spans="1:21" ht="33" customHeight="1">
      <c r="A1" s="19" t="s">
        <v>53</v>
      </c>
      <c r="B1" s="19"/>
      <c r="C1" s="19"/>
      <c r="D1" s="19"/>
    </row>
    <row r="3" spans="1:21">
      <c r="A3" s="5" t="s">
        <v>0</v>
      </c>
      <c r="D3" s="18">
        <v>7306</v>
      </c>
    </row>
    <row r="4" spans="1:21" s="2" customFormat="1" ht="15.75" customHeight="1">
      <c r="A4" s="6" t="s">
        <v>1</v>
      </c>
      <c r="B4" s="15" t="s">
        <v>52</v>
      </c>
      <c r="C4" s="16"/>
      <c r="D4" s="1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3" customFormat="1" ht="21" customHeight="1">
      <c r="A5" s="8"/>
      <c r="B5" s="20" t="s">
        <v>50</v>
      </c>
      <c r="C5" s="20" t="s">
        <v>49</v>
      </c>
      <c r="D5" s="20" t="s">
        <v>51</v>
      </c>
      <c r="E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A6" s="10" t="s">
        <v>2</v>
      </c>
      <c r="B6" s="20">
        <v>313034.33999999997</v>
      </c>
      <c r="C6" s="20">
        <v>313034.33999999997</v>
      </c>
      <c r="D6" s="20">
        <f>B6-C6</f>
        <v>0</v>
      </c>
    </row>
    <row r="7" spans="1:21">
      <c r="A7" s="10" t="s">
        <v>3</v>
      </c>
      <c r="B7" s="20">
        <v>202516.86000000002</v>
      </c>
      <c r="C7" s="20">
        <v>202516.86000000002</v>
      </c>
      <c r="D7" s="20">
        <f t="shared" ref="D7:D11" si="0">B7-C7</f>
        <v>0</v>
      </c>
    </row>
    <row r="8" spans="1:21">
      <c r="A8" s="10" t="s">
        <v>4</v>
      </c>
      <c r="B8" s="20">
        <v>0</v>
      </c>
      <c r="C8" s="20">
        <v>150512.47999999998</v>
      </c>
      <c r="D8" s="20">
        <f t="shared" si="0"/>
        <v>-150512.47999999998</v>
      </c>
    </row>
    <row r="9" spans="1:21">
      <c r="A9" s="10" t="s">
        <v>5</v>
      </c>
      <c r="B9" s="20">
        <v>0</v>
      </c>
      <c r="C9" s="20">
        <v>0</v>
      </c>
      <c r="D9" s="20">
        <f t="shared" si="0"/>
        <v>0</v>
      </c>
    </row>
    <row r="10" spans="1:21">
      <c r="A10" s="10" t="s">
        <v>6</v>
      </c>
      <c r="B10" s="20">
        <v>829879.23</v>
      </c>
      <c r="C10" s="20">
        <v>829879.23</v>
      </c>
      <c r="D10" s="20">
        <f t="shared" si="0"/>
        <v>0</v>
      </c>
    </row>
    <row r="11" spans="1:21">
      <c r="A11" s="10" t="s">
        <v>7</v>
      </c>
      <c r="B11" s="20">
        <v>1315415.6400000001</v>
      </c>
      <c r="C11" s="20">
        <f>C12+C13+C14+C15+C16+C17+C30+C36+C37+C44+C45+C46+C47+C48+C49+C50+C51+C52+C53</f>
        <v>1279271.5562908547</v>
      </c>
      <c r="D11" s="20">
        <f t="shared" si="0"/>
        <v>36144.08370914543</v>
      </c>
    </row>
    <row r="12" spans="1:21">
      <c r="A12" s="10" t="s">
        <v>8</v>
      </c>
      <c r="B12" s="20"/>
      <c r="C12" s="20">
        <v>74.167443544525696</v>
      </c>
      <c r="D12" s="20"/>
    </row>
    <row r="13" spans="1:21">
      <c r="A13" s="10" t="s">
        <v>9</v>
      </c>
      <c r="B13" s="20"/>
      <c r="C13" s="20">
        <v>0</v>
      </c>
      <c r="D13" s="20"/>
    </row>
    <row r="14" spans="1:21">
      <c r="A14" s="10" t="s">
        <v>10</v>
      </c>
      <c r="B14" s="20"/>
      <c r="C14" s="20">
        <v>9262.2566549703424</v>
      </c>
      <c r="D14" s="20"/>
    </row>
    <row r="15" spans="1:21" ht="25.5">
      <c r="A15" s="10" t="s">
        <v>35</v>
      </c>
      <c r="B15" s="20"/>
      <c r="C15" s="20">
        <v>9568.1702062425393</v>
      </c>
      <c r="D15" s="20"/>
    </row>
    <row r="16" spans="1:21">
      <c r="A16" s="10" t="s">
        <v>11</v>
      </c>
      <c r="B16" s="20"/>
      <c r="C16" s="20">
        <v>2463.2128847957702</v>
      </c>
      <c r="D16" s="20"/>
    </row>
    <row r="17" spans="1:21">
      <c r="A17" s="10" t="s">
        <v>12</v>
      </c>
      <c r="B17" s="20"/>
      <c r="C17" s="20">
        <f>C18+C19+C20+C21+C22+C23+C24+C25+C26+C27+C28+C29</f>
        <v>38065.246248312244</v>
      </c>
      <c r="D17" s="20"/>
    </row>
    <row r="18" spans="1:21">
      <c r="A18" s="11" t="s">
        <v>13</v>
      </c>
      <c r="B18" s="21"/>
      <c r="C18" s="21">
        <v>0</v>
      </c>
      <c r="D18" s="21"/>
    </row>
    <row r="19" spans="1:21">
      <c r="A19" s="11" t="s">
        <v>44</v>
      </c>
      <c r="B19" s="21"/>
      <c r="C19" s="21">
        <v>12822.621591015304</v>
      </c>
      <c r="D19" s="21"/>
    </row>
    <row r="20" spans="1:21">
      <c r="A20" s="11" t="s">
        <v>14</v>
      </c>
      <c r="B20" s="21"/>
      <c r="C20" s="21">
        <v>138.68245344843848</v>
      </c>
      <c r="D20" s="21"/>
    </row>
    <row r="21" spans="1:21">
      <c r="A21" s="11" t="s">
        <v>15</v>
      </c>
      <c r="B21" s="21"/>
      <c r="C21" s="21">
        <v>4038.4546924165743</v>
      </c>
      <c r="D21" s="21"/>
    </row>
    <row r="22" spans="1:21">
      <c r="A22" s="11" t="s">
        <v>16</v>
      </c>
      <c r="B22" s="21"/>
      <c r="C22" s="21">
        <v>9428.7514043362462</v>
      </c>
      <c r="D22" s="21"/>
    </row>
    <row r="23" spans="1:21">
      <c r="A23" s="11" t="s">
        <v>17</v>
      </c>
      <c r="B23" s="21"/>
      <c r="C23" s="21">
        <v>2530.2628470765976</v>
      </c>
      <c r="D23" s="21"/>
    </row>
    <row r="24" spans="1:21">
      <c r="A24" s="11" t="s">
        <v>18</v>
      </c>
      <c r="B24" s="21"/>
      <c r="C24" s="21">
        <v>2027.4808708231358</v>
      </c>
      <c r="D24" s="21"/>
    </row>
    <row r="25" spans="1:21">
      <c r="A25" s="11" t="s">
        <v>19</v>
      </c>
      <c r="B25" s="21"/>
      <c r="C25" s="21">
        <v>3299.0067362170175</v>
      </c>
      <c r="D25" s="21"/>
    </row>
    <row r="26" spans="1:21">
      <c r="A26" s="11" t="s">
        <v>20</v>
      </c>
      <c r="B26" s="21"/>
      <c r="C26" s="21">
        <v>0</v>
      </c>
      <c r="D26" s="21"/>
    </row>
    <row r="27" spans="1:21">
      <c r="A27" s="11" t="s">
        <v>21</v>
      </c>
      <c r="B27" s="21"/>
      <c r="C27" s="21">
        <v>233.62171584054724</v>
      </c>
      <c r="D27" s="21"/>
    </row>
    <row r="28" spans="1:21">
      <c r="A28" s="11" t="s">
        <v>22</v>
      </c>
      <c r="B28" s="21"/>
      <c r="C28" s="21">
        <v>1318.1832289630977</v>
      </c>
      <c r="D28" s="21"/>
    </row>
    <row r="29" spans="1:21">
      <c r="A29" s="11" t="s">
        <v>23</v>
      </c>
      <c r="B29" s="21"/>
      <c r="C29" s="21">
        <v>2228.1807081752872</v>
      </c>
      <c r="D29" s="21"/>
    </row>
    <row r="30" spans="1:21" s="1" customFormat="1">
      <c r="A30" s="10" t="s">
        <v>24</v>
      </c>
      <c r="B30" s="20"/>
      <c r="C30" s="20">
        <f>C31+C32+C33+C34+C35</f>
        <v>782694.99456259736</v>
      </c>
      <c r="D30" s="20"/>
      <c r="E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>
      <c r="A31" s="11" t="s">
        <v>25</v>
      </c>
      <c r="B31" s="21"/>
      <c r="C31" s="21">
        <v>183788.41024075757</v>
      </c>
      <c r="D31" s="21"/>
    </row>
    <row r="32" spans="1:21">
      <c r="A32" s="11" t="s">
        <v>26</v>
      </c>
      <c r="B32" s="21"/>
      <c r="C32" s="21">
        <v>172476.34268999851</v>
      </c>
      <c r="D32" s="21"/>
    </row>
    <row r="33" spans="1:21">
      <c r="A33" s="11" t="s">
        <v>36</v>
      </c>
      <c r="B33" s="21"/>
      <c r="C33" s="21">
        <v>77025.375922397448</v>
      </c>
      <c r="D33" s="21"/>
    </row>
    <row r="34" spans="1:21">
      <c r="A34" s="11" t="s">
        <v>27</v>
      </c>
      <c r="B34" s="21"/>
      <c r="C34" s="21">
        <v>317290.64860631747</v>
      </c>
      <c r="D34" s="21"/>
    </row>
    <row r="35" spans="1:21">
      <c r="A35" s="11" t="s">
        <v>28</v>
      </c>
      <c r="B35" s="21"/>
      <c r="C35" s="21">
        <v>32114.217103126353</v>
      </c>
      <c r="D35" s="21"/>
    </row>
    <row r="36" spans="1:21" s="1" customFormat="1">
      <c r="A36" s="10" t="s">
        <v>29</v>
      </c>
      <c r="B36" s="20"/>
      <c r="C36" s="20">
        <v>6427.6410915356446</v>
      </c>
      <c r="D36" s="20"/>
      <c r="E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>
      <c r="A37" s="10" t="s">
        <v>45</v>
      </c>
      <c r="B37" s="20"/>
      <c r="C37" s="20">
        <f>C38+C39+C40+C41+C42+C43</f>
        <v>242984.15348713406</v>
      </c>
      <c r="D37" s="20"/>
      <c r="E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>
      <c r="A38" s="11" t="s">
        <v>25</v>
      </c>
      <c r="B38" s="21"/>
      <c r="C38" s="21">
        <v>55504.099892708778</v>
      </c>
      <c r="D38" s="21"/>
    </row>
    <row r="39" spans="1:21">
      <c r="A39" s="11" t="s">
        <v>26</v>
      </c>
      <c r="B39" s="21"/>
      <c r="C39" s="21">
        <v>52087.855492379545</v>
      </c>
      <c r="D39" s="21"/>
    </row>
    <row r="40" spans="1:21">
      <c r="A40" s="11" t="s">
        <v>36</v>
      </c>
      <c r="B40" s="21"/>
      <c r="C40" s="21">
        <v>23261.66352856403</v>
      </c>
      <c r="D40" s="21"/>
    </row>
    <row r="41" spans="1:21">
      <c r="A41" s="11" t="s">
        <v>27</v>
      </c>
      <c r="B41" s="21"/>
      <c r="C41" s="21">
        <v>95821.775879107867</v>
      </c>
      <c r="D41" s="21"/>
    </row>
    <row r="42" spans="1:21">
      <c r="A42" s="11" t="s">
        <v>28</v>
      </c>
      <c r="B42" s="21"/>
      <c r="C42" s="21">
        <v>9698.4935651441574</v>
      </c>
      <c r="D42" s="21"/>
    </row>
    <row r="43" spans="1:21">
      <c r="A43" s="11" t="s">
        <v>34</v>
      </c>
      <c r="B43" s="21"/>
      <c r="C43" s="21">
        <v>6610.265129229695</v>
      </c>
      <c r="D43" s="21"/>
    </row>
    <row r="44" spans="1:21" s="1" customFormat="1">
      <c r="A44" s="10" t="s">
        <v>37</v>
      </c>
      <c r="B44" s="20"/>
      <c r="C44" s="20">
        <v>182712.56255717034</v>
      </c>
      <c r="D44" s="20"/>
      <c r="E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" customFormat="1">
      <c r="A45" s="10" t="s">
        <v>38</v>
      </c>
      <c r="B45" s="20"/>
      <c r="C45" s="20">
        <v>0</v>
      </c>
      <c r="D45" s="20"/>
      <c r="E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" customFormat="1">
      <c r="A46" s="10" t="s">
        <v>39</v>
      </c>
      <c r="B46" s="20"/>
      <c r="C46" s="20">
        <v>287.12784711466162</v>
      </c>
      <c r="D46" s="20"/>
      <c r="E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" customFormat="1" ht="25.5">
      <c r="A47" s="13" t="s">
        <v>40</v>
      </c>
      <c r="B47" s="20"/>
      <c r="C47" s="20">
        <v>0</v>
      </c>
      <c r="D47" s="20"/>
      <c r="E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1" customFormat="1">
      <c r="A48" s="10" t="s">
        <v>46</v>
      </c>
      <c r="B48" s="20"/>
      <c r="C48" s="20">
        <v>706.49209853105526</v>
      </c>
      <c r="D48" s="20"/>
      <c r="E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1" customFormat="1">
      <c r="A49" s="10" t="s">
        <v>41</v>
      </c>
      <c r="B49" s="20"/>
      <c r="C49" s="20">
        <v>0</v>
      </c>
      <c r="D49" s="20"/>
      <c r="E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" customFormat="1">
      <c r="A50" s="10" t="s">
        <v>42</v>
      </c>
      <c r="B50" s="20"/>
      <c r="C50" s="20">
        <v>1388.1946906150406</v>
      </c>
      <c r="D50" s="20"/>
      <c r="E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" customFormat="1">
      <c r="A51" s="10" t="s">
        <v>43</v>
      </c>
      <c r="B51" s="20"/>
      <c r="C51" s="20">
        <v>0</v>
      </c>
      <c r="D51" s="20"/>
      <c r="E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" customFormat="1">
      <c r="A52" s="10" t="s">
        <v>48</v>
      </c>
      <c r="B52" s="20"/>
      <c r="C52" s="20">
        <v>1162.0106602846333</v>
      </c>
      <c r="D52" s="20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" customFormat="1">
      <c r="A53" s="10" t="s">
        <v>47</v>
      </c>
      <c r="B53" s="20"/>
      <c r="C53" s="20">
        <v>1475.3258580064899</v>
      </c>
      <c r="D53" s="20"/>
      <c r="E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" customFormat="1">
      <c r="A54" s="10" t="s">
        <v>30</v>
      </c>
      <c r="B54" s="20">
        <v>101616.48000000001</v>
      </c>
      <c r="C54" s="20">
        <v>101616.48000000001</v>
      </c>
      <c r="D54" s="20">
        <f>B54-C54</f>
        <v>0</v>
      </c>
      <c r="E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" customFormat="1">
      <c r="A55" s="10" t="s">
        <v>31</v>
      </c>
      <c r="B55" s="20">
        <v>276560.88</v>
      </c>
      <c r="C55" s="20">
        <v>276560.88</v>
      </c>
      <c r="D55" s="20">
        <f t="shared" ref="D55:D57" si="1">B55-C55</f>
        <v>0</v>
      </c>
      <c r="E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1" customFormat="1">
      <c r="A56" s="10" t="s">
        <v>32</v>
      </c>
      <c r="B56" s="20">
        <v>401385.36</v>
      </c>
      <c r="C56" s="20">
        <v>401385.36</v>
      </c>
      <c r="D56" s="20">
        <f t="shared" si="1"/>
        <v>0</v>
      </c>
      <c r="E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" customFormat="1">
      <c r="A57" s="10" t="s">
        <v>33</v>
      </c>
      <c r="B57" s="20">
        <f>SUM(B6+B7+B8+B9+B10+B11+B54+B55+B56)</f>
        <v>3440408.79</v>
      </c>
      <c r="C57" s="20">
        <f>SUM(C6+C7+C8+C9+C10+C11+C54+C55+C56)</f>
        <v>3554777.1862908546</v>
      </c>
      <c r="D57" s="20">
        <f t="shared" si="1"/>
        <v>-114368.39629085455</v>
      </c>
      <c r="E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61" spans="1:21">
      <c r="A61" s="14"/>
    </row>
  </sheetData>
  <mergeCells count="3">
    <mergeCell ref="B4:D4"/>
    <mergeCell ref="A4:A5"/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2016-07-12T07:36:27Z</cp:lastPrinted>
  <dcterms:created xsi:type="dcterms:W3CDTF">2013-05-06T10:55:41Z</dcterms:created>
  <dcterms:modified xsi:type="dcterms:W3CDTF">2016-07-12T07:36:42Z</dcterms:modified>
</cp:coreProperties>
</file>