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7635" windowHeight="3660" tabRatio="672"/>
  </bookViews>
  <sheets>
    <sheet name="Годовой" sheetId="62" r:id="rId1"/>
  </sheets>
  <calcPr calcId="125725"/>
</workbook>
</file>

<file path=xl/calcChain.xml><?xml version="1.0" encoding="utf-8"?>
<calcChain xmlns="http://schemas.openxmlformats.org/spreadsheetml/2006/main">
  <c r="B17" i="62"/>
  <c r="B11" l="1"/>
  <c r="D54" l="1"/>
  <c r="D8"/>
  <c r="D9"/>
  <c r="D10"/>
  <c r="D11"/>
  <c r="D7"/>
  <c r="D6"/>
  <c r="C55" l="1"/>
  <c r="B55"/>
  <c r="D55" s="1"/>
</calcChain>
</file>

<file path=xl/sharedStrings.xml><?xml version="1.0" encoding="utf-8"?>
<sst xmlns="http://schemas.openxmlformats.org/spreadsheetml/2006/main" count="57" uniqueCount="52">
  <si>
    <t>Статьи расходов</t>
  </si>
  <si>
    <t xml:space="preserve">Разница </t>
  </si>
  <si>
    <t>1 Водоснабжение</t>
  </si>
  <si>
    <t>2 Водоотведение</t>
  </si>
  <si>
    <t>3 Электроэнергия</t>
  </si>
  <si>
    <t>4 Теплоэнергия</t>
  </si>
  <si>
    <t>5 Газоснабжение</t>
  </si>
  <si>
    <t>6 СОДЕРЖАНИЕ, в т.ч.:</t>
  </si>
  <si>
    <t>6.1 Транспортные услуги (чистка снега, вывоз КГМ)</t>
  </si>
  <si>
    <t>6.2 Обслуживание КНС, ПНС</t>
  </si>
  <si>
    <t>6.3 Материалы на благ-во</t>
  </si>
  <si>
    <t>6.5 Спецодежда</t>
  </si>
  <si>
    <t>6.6 Административно-хозяйственные</t>
  </si>
  <si>
    <t>в т.ч.пользование ТС</t>
  </si>
  <si>
    <t xml:space="preserve">           ТО ККМ</t>
  </si>
  <si>
    <t xml:space="preserve">           услуги связи</t>
  </si>
  <si>
    <t xml:space="preserve">           программно-информационное обеспечение</t>
  </si>
  <si>
    <t xml:space="preserve">           сод. орг техники</t>
  </si>
  <si>
    <t xml:space="preserve">           почтово-канцелярские</t>
  </si>
  <si>
    <t xml:space="preserve">           обучение,объявления</t>
  </si>
  <si>
    <t xml:space="preserve">           командировочные</t>
  </si>
  <si>
    <t xml:space="preserve">          амортизация</t>
  </si>
  <si>
    <t xml:space="preserve">          охрана офиса</t>
  </si>
  <si>
    <t xml:space="preserve">          содержание офиса</t>
  </si>
  <si>
    <t>6.7 ФОТ с НДФЛ</t>
  </si>
  <si>
    <t>в т.ч. АУП</t>
  </si>
  <si>
    <t xml:space="preserve">           Отдел по обсл. зданий</t>
  </si>
  <si>
    <t xml:space="preserve">           Отдел по благоустройству</t>
  </si>
  <si>
    <t xml:space="preserve">           Отдел по нач. и сбору пл.</t>
  </si>
  <si>
    <t>6.8 Тек ремонт по дог подряда</t>
  </si>
  <si>
    <t>7 Вывоз ТБО</t>
  </si>
  <si>
    <t>ИТОГО</t>
  </si>
  <si>
    <t xml:space="preserve">Затраты </t>
  </si>
  <si>
    <t xml:space="preserve">Начислено </t>
  </si>
  <si>
    <t xml:space="preserve">           Тек ремонт</t>
  </si>
  <si>
    <t>6.4 Инструменты и материалы на ТО ВДО(слесари, электрики)</t>
  </si>
  <si>
    <t xml:space="preserve">           Авар-дисп. обслуживание</t>
  </si>
  <si>
    <t>6.10 Налоги</t>
  </si>
  <si>
    <t>6.11 Гос. Пошлина</t>
  </si>
  <si>
    <t>6.12 Услуги Оренбургэнергосбыт</t>
  </si>
  <si>
    <t>6.13 Услуги Оренбург Водоканал (промывка канализации, вызов инженера,принятие водомера)</t>
  </si>
  <si>
    <t>6.15 Выплаты по суду</t>
  </si>
  <si>
    <t>6.16 Услуги погрузчика, экскаватора</t>
  </si>
  <si>
    <t>6.17 Проверка пож. гидрантов</t>
  </si>
  <si>
    <t xml:space="preserve">           услуги банка</t>
  </si>
  <si>
    <t>6.9 Отчисления</t>
  </si>
  <si>
    <t>6.14 Проведение мероприятий</t>
  </si>
  <si>
    <t>6.19 Услуги по утилизации ТБО</t>
  </si>
  <si>
    <t>6.18 Дератизация, дезинфекция, дезинсекция</t>
  </si>
  <si>
    <t>Обслуживаемая площадь, кв.м</t>
  </si>
  <si>
    <t>п. Ростоши, ул. 4-ый Проезд, д.2</t>
  </si>
  <si>
    <t>Отчет о доходах и расходах по содержанию и текущему ремонту жилищного фонда      ООО "УК Новый Город" за 2015 год по дому № 2 ул. 4-ый Проезд, пос. Ростоши, г. Оренбурга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</si>
</sst>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/>
    <xf numFmtId="0" fontId="2" fillId="0" borderId="1" xfId="0" applyNumberFormat="1" applyFont="1" applyBorder="1" applyAlignment="1">
      <alignment vertical="center" wrapText="1"/>
    </xf>
    <xf numFmtId="2" fontId="2" fillId="2" borderId="1" xfId="0" applyNumberFormat="1" applyFont="1" applyFill="1" applyBorder="1"/>
    <xf numFmtId="0" fontId="3" fillId="0" borderId="0" xfId="0" applyFont="1"/>
    <xf numFmtId="0" fontId="3" fillId="2" borderId="1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0" fontId="2" fillId="0" borderId="7" xfId="0" applyFont="1" applyBorder="1" applyAlignment="1">
      <alignment horizontal="right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120" zoomScaleNormal="120" workbookViewId="0">
      <selection activeCell="I5" sqref="I5"/>
    </sheetView>
  </sheetViews>
  <sheetFormatPr defaultRowHeight="15"/>
  <cols>
    <col min="1" max="1" width="42.85546875" style="9" customWidth="1"/>
    <col min="2" max="2" width="11.28515625" style="7" customWidth="1"/>
    <col min="3" max="3" width="12.140625" style="7" customWidth="1"/>
    <col min="4" max="4" width="12" style="7" customWidth="1"/>
    <col min="5" max="5" width="9.140625" style="7"/>
    <col min="6" max="6" width="9.5703125" bestFit="1" customWidth="1"/>
    <col min="9" max="9" width="11" customWidth="1"/>
  </cols>
  <sheetData>
    <row r="1" spans="1:9" s="1" customFormat="1" ht="42" customHeight="1">
      <c r="A1" s="20" t="s">
        <v>51</v>
      </c>
      <c r="B1" s="20"/>
      <c r="C1" s="20"/>
      <c r="D1" s="20"/>
      <c r="E1" s="8"/>
    </row>
    <row r="3" spans="1:9">
      <c r="A3" s="9" t="s">
        <v>49</v>
      </c>
      <c r="B3" s="24">
        <v>1751.1</v>
      </c>
      <c r="C3" s="24"/>
      <c r="D3" s="24"/>
      <c r="F3" s="6"/>
      <c r="G3" s="6"/>
      <c r="H3" s="6"/>
      <c r="I3" s="2"/>
    </row>
    <row r="4" spans="1:9" s="4" customFormat="1" ht="18" customHeight="1">
      <c r="A4" s="25" t="s">
        <v>0</v>
      </c>
      <c r="B4" s="21" t="s">
        <v>50</v>
      </c>
      <c r="C4" s="22"/>
      <c r="D4" s="23"/>
      <c r="E4" s="10"/>
    </row>
    <row r="5" spans="1:9" s="5" customFormat="1" ht="15" customHeight="1">
      <c r="A5" s="26"/>
      <c r="B5" s="11" t="s">
        <v>32</v>
      </c>
      <c r="C5" s="11" t="s">
        <v>33</v>
      </c>
      <c r="D5" s="11" t="s">
        <v>1</v>
      </c>
      <c r="E5" s="12"/>
    </row>
    <row r="6" spans="1:9">
      <c r="A6" s="13" t="s">
        <v>2</v>
      </c>
      <c r="B6" s="14">
        <v>65946.86</v>
      </c>
      <c r="C6" s="14">
        <v>46696.400000000009</v>
      </c>
      <c r="D6" s="14">
        <f>C6-B6</f>
        <v>-19250.459999999992</v>
      </c>
    </row>
    <row r="7" spans="1:9">
      <c r="A7" s="13" t="s">
        <v>3</v>
      </c>
      <c r="B7" s="14">
        <v>44617.45</v>
      </c>
      <c r="C7" s="14">
        <v>29683.559999999998</v>
      </c>
      <c r="D7" s="14">
        <f>C7-B7</f>
        <v>-14933.89</v>
      </c>
    </row>
    <row r="8" spans="1:9">
      <c r="A8" s="13" t="s">
        <v>4</v>
      </c>
      <c r="B8" s="14">
        <v>33953.050000000003</v>
      </c>
      <c r="C8" s="14">
        <v>0</v>
      </c>
      <c r="D8" s="14">
        <f t="shared" ref="D8:D11" si="0">C8-B8</f>
        <v>-33953.050000000003</v>
      </c>
    </row>
    <row r="9" spans="1:9">
      <c r="A9" s="13" t="s">
        <v>5</v>
      </c>
      <c r="B9" s="14">
        <v>0</v>
      </c>
      <c r="C9" s="14">
        <v>0</v>
      </c>
      <c r="D9" s="14">
        <f t="shared" si="0"/>
        <v>0</v>
      </c>
    </row>
    <row r="10" spans="1:9">
      <c r="A10" s="13" t="s">
        <v>6</v>
      </c>
      <c r="B10" s="14">
        <v>0</v>
      </c>
      <c r="C10" s="14">
        <v>0</v>
      </c>
      <c r="D10" s="14">
        <f t="shared" si="0"/>
        <v>0</v>
      </c>
    </row>
    <row r="11" spans="1:9">
      <c r="A11" s="13" t="s">
        <v>7</v>
      </c>
      <c r="B11" s="14">
        <f>B12+B13+B14+B15+B16+B17+B30+B36+B37+B44+B45+B46+B47+B48+B49+B50+B51+B52+B53</f>
        <v>484875.50847807562</v>
      </c>
      <c r="C11" s="14">
        <v>479100.96</v>
      </c>
      <c r="D11" s="14">
        <f t="shared" si="0"/>
        <v>-5774.5484780755942</v>
      </c>
      <c r="F11" s="2"/>
    </row>
    <row r="12" spans="1:9" ht="31.5" customHeight="1">
      <c r="A12" s="13" t="s">
        <v>8</v>
      </c>
      <c r="B12" s="14">
        <v>2517.7764317534602</v>
      </c>
      <c r="C12" s="14"/>
      <c r="D12" s="14"/>
    </row>
    <row r="13" spans="1:9">
      <c r="A13" s="13" t="s">
        <v>9</v>
      </c>
      <c r="B13" s="14">
        <v>90345.577989916899</v>
      </c>
      <c r="C13" s="14"/>
      <c r="D13" s="14"/>
    </row>
    <row r="14" spans="1:9">
      <c r="A14" s="13" t="s">
        <v>10</v>
      </c>
      <c r="B14" s="14">
        <v>13941.81</v>
      </c>
      <c r="C14" s="14"/>
      <c r="D14" s="14"/>
    </row>
    <row r="15" spans="1:9" ht="25.5">
      <c r="A15" s="13" t="s">
        <v>35</v>
      </c>
      <c r="B15" s="14">
        <v>13553.7338766014</v>
      </c>
      <c r="C15" s="14"/>
      <c r="D15" s="14"/>
    </row>
    <row r="16" spans="1:9">
      <c r="A16" s="13" t="s">
        <v>11</v>
      </c>
      <c r="B16" s="14">
        <v>2300.33</v>
      </c>
      <c r="C16" s="14"/>
      <c r="D16" s="14"/>
    </row>
    <row r="17" spans="1:5">
      <c r="A17" s="13" t="s">
        <v>12</v>
      </c>
      <c r="B17" s="14">
        <f>B18+B19+B20+B21+B22+B23+B24+B25+B26+B27+B28+B29</f>
        <v>9523.4673837146966</v>
      </c>
      <c r="C17" s="14"/>
      <c r="D17" s="14"/>
    </row>
    <row r="18" spans="1:5">
      <c r="A18" s="15" t="s">
        <v>13</v>
      </c>
      <c r="B18" s="16">
        <v>0</v>
      </c>
      <c r="C18" s="16"/>
      <c r="D18" s="16"/>
    </row>
    <row r="19" spans="1:5">
      <c r="A19" s="15" t="s">
        <v>44</v>
      </c>
      <c r="B19" s="16">
        <v>3073.3222923661237</v>
      </c>
      <c r="C19" s="16"/>
      <c r="D19" s="16"/>
    </row>
    <row r="20" spans="1:5">
      <c r="A20" s="15" t="s">
        <v>14</v>
      </c>
      <c r="B20" s="16">
        <v>33.239370959972717</v>
      </c>
      <c r="C20" s="16"/>
      <c r="D20" s="16"/>
    </row>
    <row r="21" spans="1:5">
      <c r="A21" s="15" t="s">
        <v>15</v>
      </c>
      <c r="B21" s="16">
        <v>967.93567094041396</v>
      </c>
      <c r="C21" s="16"/>
      <c r="D21" s="16"/>
    </row>
    <row r="22" spans="1:5">
      <c r="A22" s="15" t="s">
        <v>16</v>
      </c>
      <c r="B22" s="16">
        <v>2259.8804522492742</v>
      </c>
      <c r="C22" s="16"/>
      <c r="D22" s="16"/>
    </row>
    <row r="23" spans="1:5">
      <c r="A23" s="15" t="s">
        <v>17</v>
      </c>
      <c r="B23" s="16">
        <v>706.45267882778899</v>
      </c>
      <c r="C23" s="16"/>
      <c r="D23" s="16"/>
    </row>
    <row r="24" spans="1:5">
      <c r="A24" s="15" t="s">
        <v>18</v>
      </c>
      <c r="B24" s="16">
        <v>585.94603790013605</v>
      </c>
      <c r="C24" s="16"/>
      <c r="D24" s="16"/>
    </row>
    <row r="25" spans="1:5">
      <c r="A25" s="15" t="s">
        <v>19</v>
      </c>
      <c r="B25" s="16">
        <v>790.7049953174951</v>
      </c>
      <c r="C25" s="16"/>
      <c r="D25" s="16"/>
    </row>
    <row r="26" spans="1:5">
      <c r="A26" s="15" t="s">
        <v>20</v>
      </c>
      <c r="B26" s="16">
        <v>0</v>
      </c>
      <c r="C26" s="16"/>
      <c r="D26" s="16"/>
    </row>
    <row r="27" spans="1:5">
      <c r="A27" s="15" t="s">
        <v>21</v>
      </c>
      <c r="B27" s="16">
        <v>55.994386341141833</v>
      </c>
      <c r="C27" s="16"/>
      <c r="D27" s="16"/>
    </row>
    <row r="28" spans="1:5">
      <c r="A28" s="15" t="s">
        <v>22</v>
      </c>
      <c r="B28" s="16">
        <v>315.94178103439367</v>
      </c>
      <c r="C28" s="16"/>
      <c r="D28" s="16"/>
    </row>
    <row r="29" spans="1:5">
      <c r="A29" s="15" t="s">
        <v>23</v>
      </c>
      <c r="B29" s="16">
        <v>734.04971777795595</v>
      </c>
      <c r="C29" s="16"/>
      <c r="D29" s="16"/>
    </row>
    <row r="30" spans="1:5" s="3" customFormat="1">
      <c r="A30" s="13" t="s">
        <v>24</v>
      </c>
      <c r="B30" s="14">
        <v>189136.68865233398</v>
      </c>
      <c r="C30" s="14"/>
      <c r="D30" s="14"/>
      <c r="E30" s="17"/>
    </row>
    <row r="31" spans="1:5">
      <c r="A31" s="15" t="s">
        <v>25</v>
      </c>
      <c r="B31" s="16">
        <v>44050.353842402212</v>
      </c>
      <c r="C31" s="16"/>
      <c r="D31" s="16"/>
    </row>
    <row r="32" spans="1:5">
      <c r="A32" s="15" t="s">
        <v>26</v>
      </c>
      <c r="B32" s="16">
        <v>41339.080712353738</v>
      </c>
      <c r="C32" s="16"/>
      <c r="D32" s="16"/>
    </row>
    <row r="33" spans="1:5">
      <c r="A33" s="15" t="s">
        <v>36</v>
      </c>
      <c r="B33" s="16">
        <v>18461.420172147573</v>
      </c>
      <c r="C33" s="16"/>
      <c r="D33" s="16"/>
    </row>
    <row r="34" spans="1:5">
      <c r="A34" s="15" t="s">
        <v>27</v>
      </c>
      <c r="B34" s="16">
        <v>76048.132326104911</v>
      </c>
      <c r="C34" s="16"/>
      <c r="D34" s="16"/>
    </row>
    <row r="35" spans="1:5">
      <c r="A35" s="15" t="s">
        <v>28</v>
      </c>
      <c r="B35" s="16">
        <v>7697.1264124397139</v>
      </c>
      <c r="C35" s="16"/>
      <c r="D35" s="16"/>
    </row>
    <row r="36" spans="1:5" s="3" customFormat="1">
      <c r="A36" s="13" t="s">
        <v>29</v>
      </c>
      <c r="B36" s="14">
        <v>6540.5751868858597</v>
      </c>
      <c r="C36" s="14"/>
      <c r="D36" s="14"/>
      <c r="E36" s="17"/>
    </row>
    <row r="37" spans="1:5" s="3" customFormat="1">
      <c r="A37" s="13" t="s">
        <v>45</v>
      </c>
      <c r="B37" s="14">
        <v>58238.372730813091</v>
      </c>
      <c r="C37" s="14"/>
      <c r="D37" s="14"/>
      <c r="E37" s="17"/>
    </row>
    <row r="38" spans="1:5">
      <c r="A38" s="15" t="s">
        <v>25</v>
      </c>
      <c r="B38" s="16">
        <v>13303.206860405468</v>
      </c>
      <c r="C38" s="16"/>
      <c r="D38" s="16"/>
    </row>
    <row r="39" spans="1:5">
      <c r="A39" s="15" t="s">
        <v>26</v>
      </c>
      <c r="B39" s="16">
        <v>12484.402375130827</v>
      </c>
      <c r="C39" s="16"/>
      <c r="D39" s="16"/>
    </row>
    <row r="40" spans="1:5">
      <c r="A40" s="15" t="s">
        <v>36</v>
      </c>
      <c r="B40" s="16">
        <v>5575.3488919885667</v>
      </c>
      <c r="C40" s="16"/>
      <c r="D40" s="16"/>
    </row>
    <row r="41" spans="1:5">
      <c r="A41" s="15" t="s">
        <v>27</v>
      </c>
      <c r="B41" s="16">
        <v>22966.535962483678</v>
      </c>
      <c r="C41" s="16"/>
      <c r="D41" s="16"/>
    </row>
    <row r="42" spans="1:5">
      <c r="A42" s="15" t="s">
        <v>28</v>
      </c>
      <c r="B42" s="16">
        <v>2324.5321765567937</v>
      </c>
      <c r="C42" s="16"/>
      <c r="D42" s="16"/>
    </row>
    <row r="43" spans="1:5">
      <c r="A43" s="15" t="s">
        <v>34</v>
      </c>
      <c r="B43" s="16">
        <v>1584.3464642477579</v>
      </c>
      <c r="C43" s="16"/>
      <c r="D43" s="16"/>
    </row>
    <row r="44" spans="1:5" s="3" customFormat="1">
      <c r="A44" s="13" t="s">
        <v>37</v>
      </c>
      <c r="B44" s="14">
        <v>88972.63</v>
      </c>
      <c r="C44" s="14"/>
      <c r="D44" s="14"/>
      <c r="E44" s="17"/>
    </row>
    <row r="45" spans="1:5" s="3" customFormat="1">
      <c r="A45" s="13" t="s">
        <v>38</v>
      </c>
      <c r="B45" s="14">
        <v>0</v>
      </c>
      <c r="C45" s="14"/>
      <c r="D45" s="14"/>
      <c r="E45" s="17"/>
    </row>
    <row r="46" spans="1:5" s="3" customFormat="1">
      <c r="A46" s="13" t="s">
        <v>39</v>
      </c>
      <c r="B46" s="14">
        <v>68.818720651859266</v>
      </c>
      <c r="C46" s="14"/>
      <c r="D46" s="14"/>
      <c r="E46" s="17"/>
    </row>
    <row r="47" spans="1:5" s="3" customFormat="1" ht="40.5" customHeight="1">
      <c r="A47" s="18" t="s">
        <v>40</v>
      </c>
      <c r="B47" s="14">
        <v>0</v>
      </c>
      <c r="C47" s="14"/>
      <c r="D47" s="14"/>
      <c r="E47" s="17"/>
    </row>
    <row r="48" spans="1:5" s="3" customFormat="1">
      <c r="A48" s="13" t="s">
        <v>46</v>
      </c>
      <c r="B48" s="14">
        <v>543.88</v>
      </c>
      <c r="C48" s="14"/>
      <c r="D48" s="14"/>
      <c r="E48" s="17"/>
    </row>
    <row r="49" spans="1:5" s="3" customFormat="1">
      <c r="A49" s="13" t="s">
        <v>41</v>
      </c>
      <c r="B49" s="14">
        <v>0</v>
      </c>
      <c r="C49" s="14"/>
      <c r="D49" s="14"/>
      <c r="E49" s="17"/>
    </row>
    <row r="50" spans="1:5" s="3" customFormat="1">
      <c r="A50" s="13" t="s">
        <v>42</v>
      </c>
      <c r="B50" s="14">
        <v>8653.1611815363303</v>
      </c>
      <c r="C50" s="14"/>
      <c r="D50" s="14"/>
      <c r="E50" s="17"/>
    </row>
    <row r="51" spans="1:5" s="3" customFormat="1">
      <c r="A51" s="13" t="s">
        <v>43</v>
      </c>
      <c r="B51" s="14">
        <v>0</v>
      </c>
      <c r="C51" s="14"/>
      <c r="D51" s="14"/>
      <c r="E51" s="17"/>
    </row>
    <row r="52" spans="1:5" s="3" customFormat="1" ht="15" customHeight="1">
      <c r="A52" s="13" t="s">
        <v>48</v>
      </c>
      <c r="B52" s="14">
        <v>185.08064224259803</v>
      </c>
      <c r="C52" s="14"/>
      <c r="D52" s="14"/>
      <c r="E52" s="17"/>
    </row>
    <row r="53" spans="1:5" s="3" customFormat="1">
      <c r="A53" s="13" t="s">
        <v>47</v>
      </c>
      <c r="B53" s="14">
        <v>353.60568162539892</v>
      </c>
      <c r="C53" s="14"/>
      <c r="D53" s="14"/>
      <c r="E53" s="17"/>
    </row>
    <row r="54" spans="1:5" s="3" customFormat="1">
      <c r="A54" s="13" t="s">
        <v>30</v>
      </c>
      <c r="B54" s="14">
        <v>25215.840000000004</v>
      </c>
      <c r="C54" s="14">
        <v>25215.840000000004</v>
      </c>
      <c r="D54" s="14">
        <f>C54-B54</f>
        <v>0</v>
      </c>
      <c r="E54" s="17"/>
    </row>
    <row r="55" spans="1:5" s="3" customFormat="1">
      <c r="A55" s="13" t="s">
        <v>31</v>
      </c>
      <c r="B55" s="14">
        <f>SUM(B6+B7+B8+B9+B10+B11+B54)</f>
        <v>654608.70847807557</v>
      </c>
      <c r="C55" s="14">
        <f>SUM(C6+C7+C8+C9+C10+C11+C54)</f>
        <v>580696.76</v>
      </c>
      <c r="D55" s="14">
        <f>C55-B55</f>
        <v>-73911.948478075559</v>
      </c>
      <c r="E55" s="17"/>
    </row>
    <row r="57" spans="1:5">
      <c r="A57" s="19"/>
    </row>
  </sheetData>
  <mergeCells count="4">
    <mergeCell ref="A1:D1"/>
    <mergeCell ref="B4:D4"/>
    <mergeCell ref="B3:D3"/>
    <mergeCell ref="A4:A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2016-05-31T11:44:19Z</cp:lastPrinted>
  <dcterms:created xsi:type="dcterms:W3CDTF">2013-05-06T10:55:41Z</dcterms:created>
  <dcterms:modified xsi:type="dcterms:W3CDTF">2016-05-31T11:50:06Z</dcterms:modified>
</cp:coreProperties>
</file>